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9" i="1"/>
  <c r="G28" i="1"/>
  <c r="G27" i="1"/>
  <c r="G26" i="1"/>
  <c r="G24" i="1"/>
  <c r="G22" i="1"/>
  <c r="G21" i="1"/>
  <c r="G18" i="1"/>
  <c r="G17" i="1"/>
  <c r="G16" i="1"/>
  <c r="G15" i="1"/>
  <c r="G14" i="1"/>
  <c r="G12" i="1"/>
  <c r="G11" i="1"/>
  <c r="G10" i="1"/>
  <c r="G8" i="1"/>
  <c r="G7" i="1"/>
  <c r="G6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<sst xmlns="http://schemas.openxmlformats.org/spreadsheetml/2006/main" count="39" uniqueCount="34">
  <si>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</si>
  <si>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</si>
  <si>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</si>
  <si>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</si>
  <si>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</si>
  <si>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</si>
  <si>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</si>
  <si>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</si>
  <si>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</si>
  <si>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</si>
  <si>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</si>
  <si>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</si>
  <si>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</si>
  <si>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</si>
  <si>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</si>
  <si>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</si>
  <si>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</si>
  <si>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</si>
  <si>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</si>
  <si>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</si>
  <si>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</si>
  <si>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</si>
  <si>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</si>
  <si>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</si>
  <si>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</si>
  <si>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</si>
  <si>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</si>
  <si>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</si>
  <si>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</si>
  <si>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</si>
  <si>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</si>
  <si>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</si>
  <si>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hieman kalenterikuukauden nettokertymistä, koska kuukausitilitysten kertymisjakso alkaa edellisen kuukauden 18. päivä ja päättyy tilityskuukauden 17. päivä.</t>
  </si>
  <si>
    <t>Kumulatiivinen nettokertymä 1.1.-31.7.2015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</si>
</sst>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  <col min="12" max="12" width="9.5703125" bestFit="1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18465.64510596</v>
      </c>
      <c r="C6" s="47">
        <v>18838.513286490001</v>
      </c>
      <c r="D6" s="17">
        <f>(C6/B6-1)*100</f>
        <v>2.0192534752530911</v>
      </c>
      <c r="E6" s="48">
        <v>33.655268769999999</v>
      </c>
      <c r="F6" s="47">
        <v>42.287432479999993</v>
      </c>
      <c r="G6" s="17">
        <f>(F6/E6-1)*100</f>
        <v>25.648773655596614</v>
      </c>
      <c r="H6" s="48">
        <v>18431.989837189998</v>
      </c>
      <c r="I6" s="47">
        <v>18796.225854010001</v>
      </c>
      <c r="J6" s="47">
        <f>I6-H6</f>
        <v>364.23601682000299</v>
      </c>
      <c r="K6" s="17">
        <f>(I6/H6-1)*100</f>
        <v>1.9761079516498414</v>
      </c>
      <c r="L6" s="22">
        <f>I6/I$29*100</f>
        <v>56.321924804332937</v>
      </c>
    </row>
    <row r="7" spans="1:12" ht="15.75" x14ac:dyDescent="0.25">
      <c r="A7" s="12" t="s">
        <v>7</v>
      </c>
      <c r="B7" s="49">
        <v>16466.414387929999</v>
      </c>
      <c r="C7" s="50">
        <v>16903.647163549998</v>
      </c>
      <c r="D7" s="18">
        <f t="shared" ref="D7:D29" si="0">(C7/B7-1)*100</f>
        <v>2.6553004516908896</v>
      </c>
      <c r="E7" s="51">
        <v>2.3653045600000002</v>
      </c>
      <c r="F7" s="50">
        <v>4.1173312800000001</v>
      </c>
      <c r="G7" s="18">
        <f t="shared" ref="G7:G29" si="1">(F7/E7-1)*100</f>
        <v>74.071929240266627</v>
      </c>
      <c r="H7" s="52">
        <v>16464.049083370002</v>
      </c>
      <c r="I7" s="53">
        <v>16899.52983227</v>
      </c>
      <c r="J7" s="53">
        <f t="shared" ref="J7:J29" si="2">I7-H7</f>
        <v>435.48074889999771</v>
      </c>
      <c r="K7" s="18">
        <f t="shared" ref="K7:K29" si="3">(I7/H7-1)*100</f>
        <v>2.6450403949528356</v>
      </c>
      <c r="L7" s="23">
        <f t="shared" ref="L7:L29" si="4">I7/I$29*100</f>
        <v>50.638572649340205</v>
      </c>
    </row>
    <row r="8" spans="1:12" ht="15.75" x14ac:dyDescent="0.25">
      <c r="A8" s="12" t="s">
        <v>8</v>
      </c>
      <c r="B8" s="49">
        <v>867.12810104999994</v>
      </c>
      <c r="C8" s="50">
        <v>842.63551771000004</v>
      </c>
      <c r="D8" s="18">
        <f t="shared" si="0"/>
        <v>-2.8245634422805588</v>
      </c>
      <c r="E8" s="51">
        <v>7.3274077399999991</v>
      </c>
      <c r="F8" s="50">
        <v>6.3518856399999999</v>
      </c>
      <c r="G8" s="18">
        <f t="shared" si="1"/>
        <v>-13.313331734969058</v>
      </c>
      <c r="H8" s="52">
        <v>859.80069331000004</v>
      </c>
      <c r="I8" s="53">
        <v>836.28363207000018</v>
      </c>
      <c r="J8" s="53">
        <f t="shared" si="2"/>
        <v>-23.517061239999862</v>
      </c>
      <c r="K8" s="18">
        <f t="shared" si="3"/>
        <v>-2.7351758870379106</v>
      </c>
      <c r="L8" s="23">
        <f t="shared" si="4"/>
        <v>2.5058809255844516</v>
      </c>
    </row>
    <row r="9" spans="1:12" ht="15.75" x14ac:dyDescent="0.25">
      <c r="A9" s="12" t="s">
        <v>9</v>
      </c>
      <c r="B9" s="49">
        <v>629.63386729999991</v>
      </c>
      <c r="C9" s="50">
        <v>517.62620413000002</v>
      </c>
      <c r="D9" s="18">
        <f t="shared" si="0"/>
        <v>-17.789332656185074</v>
      </c>
      <c r="E9" s="51">
        <v>0</v>
      </c>
      <c r="F9" s="50">
        <v>0</v>
      </c>
      <c r="G9" s="18"/>
      <c r="H9" s="52">
        <v>629.63386729999991</v>
      </c>
      <c r="I9" s="53">
        <v>517.62620413000002</v>
      </c>
      <c r="J9" s="53">
        <f t="shared" si="2"/>
        <v>-112.00766316999989</v>
      </c>
      <c r="K9" s="18">
        <f t="shared" si="3"/>
        <v>-17.789332656185074</v>
      </c>
      <c r="L9" s="23">
        <f t="shared" si="4"/>
        <v>1.5510403190618438</v>
      </c>
    </row>
    <row r="10" spans="1:12" ht="15.75" x14ac:dyDescent="0.25">
      <c r="A10" s="30" t="s">
        <v>10</v>
      </c>
      <c r="B10" s="54">
        <v>502.46874968000003</v>
      </c>
      <c r="C10" s="55">
        <v>574.6044010999999</v>
      </c>
      <c r="D10" s="31">
        <f t="shared" si="0"/>
        <v>14.356246326948652</v>
      </c>
      <c r="E10" s="56">
        <v>23.962556470000003</v>
      </c>
      <c r="F10" s="55">
        <v>31.818215559999999</v>
      </c>
      <c r="G10" s="31">
        <f t="shared" si="1"/>
        <v>32.783059269301717</v>
      </c>
      <c r="H10" s="57">
        <v>478.50619320999994</v>
      </c>
      <c r="I10" s="58">
        <v>542.78618554000002</v>
      </c>
      <c r="J10" s="58">
        <f t="shared" si="2"/>
        <v>64.279992330000084</v>
      </c>
      <c r="K10" s="31">
        <f t="shared" si="3"/>
        <v>13.433471341046953</v>
      </c>
      <c r="L10" s="32">
        <f t="shared" si="4"/>
        <v>1.6264309103464298</v>
      </c>
    </row>
    <row r="11" spans="1:12" ht="15.75" x14ac:dyDescent="0.25">
      <c r="A11" s="26" t="s">
        <v>11</v>
      </c>
      <c r="B11" s="59">
        <v>2944.89810489</v>
      </c>
      <c r="C11" s="60">
        <v>3324.2436370299997</v>
      </c>
      <c r="D11" s="33">
        <f t="shared" si="0"/>
        <v>12.881448478984625</v>
      </c>
      <c r="E11" s="61">
        <v>511.80792173999998</v>
      </c>
      <c r="F11" s="62">
        <v>467.54440645000005</v>
      </c>
      <c r="G11" s="33">
        <f t="shared" si="1"/>
        <v>-8.6484623253811126</v>
      </c>
      <c r="H11" s="63">
        <v>2433.09018315</v>
      </c>
      <c r="I11" s="62">
        <v>2856.6992305799999</v>
      </c>
      <c r="J11" s="62">
        <f t="shared" si="2"/>
        <v>423.60904742999992</v>
      </c>
      <c r="K11" s="33">
        <f t="shared" si="3"/>
        <v>17.410330712919752</v>
      </c>
      <c r="L11" s="34">
        <f t="shared" si="4"/>
        <v>8.5599524342274851</v>
      </c>
    </row>
    <row r="12" spans="1:12" ht="15.75" x14ac:dyDescent="0.25">
      <c r="A12" s="13" t="s">
        <v>8</v>
      </c>
      <c r="B12" s="64">
        <v>2035.57975646</v>
      </c>
      <c r="C12" s="65">
        <v>2103.32559012</v>
      </c>
      <c r="D12" s="19">
        <f t="shared" si="0"/>
        <v>3.3280854481385846</v>
      </c>
      <c r="E12" s="66">
        <v>376.56812336999997</v>
      </c>
      <c r="F12" s="67">
        <v>365.06937338</v>
      </c>
      <c r="G12" s="19">
        <f t="shared" si="1"/>
        <v>-3.0535643556588998</v>
      </c>
      <c r="H12" s="68">
        <v>1659.0116330899998</v>
      </c>
      <c r="I12" s="69">
        <v>1738.2562167400001</v>
      </c>
      <c r="J12" s="69">
        <f t="shared" si="2"/>
        <v>79.244583650000322</v>
      </c>
      <c r="K12" s="19">
        <f t="shared" si="3"/>
        <v>4.7766141038084742</v>
      </c>
      <c r="L12" s="24">
        <f t="shared" si="4"/>
        <v>5.2085954217776154</v>
      </c>
    </row>
    <row r="13" spans="1:12" ht="15.75" x14ac:dyDescent="0.25">
      <c r="A13" s="13" t="s">
        <v>9</v>
      </c>
      <c r="B13" s="64">
        <v>766.20240540000009</v>
      </c>
      <c r="C13" s="70">
        <v>1035.5970386399999</v>
      </c>
      <c r="D13" s="19">
        <f t="shared" si="0"/>
        <v>35.15972167946417</v>
      </c>
      <c r="E13" s="66">
        <v>0</v>
      </c>
      <c r="F13" s="67">
        <v>0</v>
      </c>
      <c r="G13" s="19"/>
      <c r="H13" s="68">
        <v>766.20240540000009</v>
      </c>
      <c r="I13" s="69">
        <v>1035.5970386399999</v>
      </c>
      <c r="J13" s="69">
        <f t="shared" si="2"/>
        <v>269.39463323999985</v>
      </c>
      <c r="K13" s="19">
        <f t="shared" si="3"/>
        <v>35.15972167946417</v>
      </c>
      <c r="L13" s="24">
        <f t="shared" si="4"/>
        <v>3.1031133053462674</v>
      </c>
    </row>
    <row r="14" spans="1:12" ht="15.75" x14ac:dyDescent="0.25">
      <c r="A14" s="27" t="s">
        <v>10</v>
      </c>
      <c r="B14" s="71">
        <v>143.11594302999998</v>
      </c>
      <c r="C14" s="72">
        <v>185.32100826999999</v>
      </c>
      <c r="D14" s="21">
        <f t="shared" si="0"/>
        <v>29.490121328518228</v>
      </c>
      <c r="E14" s="73">
        <v>135.23979836999999</v>
      </c>
      <c r="F14" s="74">
        <v>102.47503306999999</v>
      </c>
      <c r="G14" s="21">
        <f t="shared" si="1"/>
        <v>-24.227162192566642</v>
      </c>
      <c r="H14" s="75">
        <v>7.8761446599999942</v>
      </c>
      <c r="I14" s="76">
        <v>82.845975200000012</v>
      </c>
      <c r="J14" s="76">
        <f t="shared" si="2"/>
        <v>74.969830540000018</v>
      </c>
      <c r="K14" s="21">
        <f t="shared" si="3"/>
        <v>951.85949187479844</v>
      </c>
      <c r="L14" s="35">
        <f t="shared" si="4"/>
        <v>0.24824370710360313</v>
      </c>
    </row>
    <row r="15" spans="1:12" ht="15.75" x14ac:dyDescent="0.25">
      <c r="A15" s="36" t="s">
        <v>29</v>
      </c>
      <c r="B15" s="77">
        <v>14675.392009309999</v>
      </c>
      <c r="C15" s="78">
        <v>15144.856098510001</v>
      </c>
      <c r="D15" s="37">
        <f t="shared" si="0"/>
        <v>3.1989884079565156</v>
      </c>
      <c r="E15" s="79">
        <v>6506.7100495599989</v>
      </c>
      <c r="F15" s="78">
        <v>7020.0247764799997</v>
      </c>
      <c r="G15" s="37">
        <f t="shared" si="1"/>
        <v>7.8890057035000849</v>
      </c>
      <c r="H15" s="80">
        <v>8168.6819597499998</v>
      </c>
      <c r="I15" s="81">
        <v>8124.8313220300006</v>
      </c>
      <c r="J15" s="81">
        <f t="shared" si="2"/>
        <v>-43.850637719999213</v>
      </c>
      <c r="K15" s="37">
        <f t="shared" si="3"/>
        <v>-0.53681411439527871</v>
      </c>
      <c r="L15" s="38">
        <f t="shared" si="4"/>
        <v>24.345639508775989</v>
      </c>
    </row>
    <row r="16" spans="1:12" ht="15.75" x14ac:dyDescent="0.25">
      <c r="A16" s="28" t="s">
        <v>12</v>
      </c>
      <c r="B16" s="82">
        <v>986.44986570000015</v>
      </c>
      <c r="C16" s="83">
        <v>979.4076604600001</v>
      </c>
      <c r="D16" s="39">
        <f t="shared" si="0"/>
        <v>-0.71389388197673487</v>
      </c>
      <c r="E16" s="84">
        <v>0.41182075000000007</v>
      </c>
      <c r="F16" s="83">
        <v>0.29253112000000003</v>
      </c>
      <c r="G16" s="39">
        <f t="shared" si="1"/>
        <v>-28.966396180862674</v>
      </c>
      <c r="H16" s="85">
        <v>986.03804494999997</v>
      </c>
      <c r="I16" s="86">
        <v>979.11512934000007</v>
      </c>
      <c r="J16" s="86">
        <f t="shared" si="2"/>
        <v>-6.9229156099999045</v>
      </c>
      <c r="K16" s="39">
        <f t="shared" si="3"/>
        <v>-0.70209416821751525</v>
      </c>
      <c r="L16" s="40">
        <f t="shared" si="4"/>
        <v>2.9338681668217657</v>
      </c>
    </row>
    <row r="17" spans="1:12" ht="15.75" x14ac:dyDescent="0.25">
      <c r="A17" s="29" t="s">
        <v>13</v>
      </c>
      <c r="B17" s="87">
        <v>41.810283740000003</v>
      </c>
      <c r="C17" s="88">
        <v>44.907654269999995</v>
      </c>
      <c r="D17" s="44">
        <f t="shared" si="0"/>
        <v>7.4081547718288565</v>
      </c>
      <c r="E17" s="89">
        <v>15.25814374</v>
      </c>
      <c r="F17" s="88">
        <v>11.790810889999999</v>
      </c>
      <c r="G17" s="44">
        <f t="shared" si="1"/>
        <v>-22.724473625911724</v>
      </c>
      <c r="H17" s="90">
        <v>26.552140000000001</v>
      </c>
      <c r="I17" s="91">
        <v>33.116843380000006</v>
      </c>
      <c r="J17" s="91">
        <f t="shared" si="2"/>
        <v>6.5647033800000045</v>
      </c>
      <c r="K17" s="44">
        <f t="shared" si="3"/>
        <v>24.72382030224307</v>
      </c>
      <c r="L17" s="45">
        <f t="shared" si="4"/>
        <v>9.9232919262209618E-2</v>
      </c>
    </row>
    <row r="18" spans="1:12" ht="15.75" x14ac:dyDescent="0.25">
      <c r="A18" s="41" t="s">
        <v>14</v>
      </c>
      <c r="B18" s="92">
        <v>2486.11309579</v>
      </c>
      <c r="C18" s="93">
        <v>2639.9992258000002</v>
      </c>
      <c r="D18" s="42">
        <f t="shared" si="0"/>
        <v>6.1898282210327338</v>
      </c>
      <c r="E18" s="94">
        <v>51.401925089999999</v>
      </c>
      <c r="F18" s="93">
        <v>57.147597790000006</v>
      </c>
      <c r="G18" s="42">
        <f t="shared" si="1"/>
        <v>11.177932908037725</v>
      </c>
      <c r="H18" s="94">
        <v>2434.7111707000004</v>
      </c>
      <c r="I18" s="93">
        <v>2582.8516280099998</v>
      </c>
      <c r="J18" s="93">
        <f t="shared" si="2"/>
        <v>148.14045730999942</v>
      </c>
      <c r="K18" s="42">
        <f t="shared" si="3"/>
        <v>6.0845187344093832</v>
      </c>
      <c r="L18" s="43">
        <f t="shared" si="4"/>
        <v>7.7393821665796363</v>
      </c>
    </row>
    <row r="19" spans="1:12" ht="15.75" x14ac:dyDescent="0.25">
      <c r="A19" s="14" t="s">
        <v>15</v>
      </c>
      <c r="B19" s="95">
        <v>129.73015002</v>
      </c>
      <c r="C19" s="67">
        <v>131.66890341999999</v>
      </c>
      <c r="D19" s="19">
        <f t="shared" si="0"/>
        <v>1.4944509042047027</v>
      </c>
      <c r="E19" s="96">
        <v>1.449E-5</v>
      </c>
      <c r="F19" s="67">
        <v>4.448742E-2</v>
      </c>
      <c r="G19" s="19"/>
      <c r="H19" s="68">
        <v>129.73013553000001</v>
      </c>
      <c r="I19" s="69">
        <v>131.624416</v>
      </c>
      <c r="J19" s="69">
        <f t="shared" si="2"/>
        <v>1.894280469999984</v>
      </c>
      <c r="K19" s="19">
        <f t="shared" si="3"/>
        <v>1.4601699614827934</v>
      </c>
      <c r="L19" s="24">
        <f t="shared" si="4"/>
        <v>0.39440579816105309</v>
      </c>
    </row>
    <row r="20" spans="1:12" ht="15.75" x14ac:dyDescent="0.25">
      <c r="A20" s="14" t="s">
        <v>16</v>
      </c>
      <c r="B20" s="95">
        <v>104.70875720000001</v>
      </c>
      <c r="C20" s="67">
        <v>87.366944559999993</v>
      </c>
      <c r="D20" s="19">
        <f t="shared" si="0"/>
        <v>-16.561950598722241</v>
      </c>
      <c r="E20" s="96">
        <v>1.3037200000000002E-2</v>
      </c>
      <c r="F20" s="67">
        <v>3.7328760000000002E-2</v>
      </c>
      <c r="G20" s="19"/>
      <c r="H20" s="68">
        <v>104.69571999999999</v>
      </c>
      <c r="I20" s="69">
        <v>87.329615799999985</v>
      </c>
      <c r="J20" s="69">
        <f t="shared" si="2"/>
        <v>-17.366104200000009</v>
      </c>
      <c r="K20" s="19">
        <f t="shared" si="3"/>
        <v>-16.587215026555057</v>
      </c>
      <c r="L20" s="24">
        <f t="shared" si="4"/>
        <v>0.26167870574025653</v>
      </c>
    </row>
    <row r="21" spans="1:12" ht="15.75" x14ac:dyDescent="0.25">
      <c r="A21" s="14" t="s">
        <v>17</v>
      </c>
      <c r="B21" s="95">
        <v>300.84938707999999</v>
      </c>
      <c r="C21" s="67">
        <v>362.62312061</v>
      </c>
      <c r="D21" s="19">
        <f t="shared" si="0"/>
        <v>20.53310931744512</v>
      </c>
      <c r="E21" s="96">
        <v>43.084461169999997</v>
      </c>
      <c r="F21" s="67">
        <v>47.228977320000006</v>
      </c>
      <c r="G21" s="19">
        <f t="shared" si="1"/>
        <v>9.6195148725356727</v>
      </c>
      <c r="H21" s="68">
        <v>257.76492590999999</v>
      </c>
      <c r="I21" s="69">
        <v>315.39414328999999</v>
      </c>
      <c r="J21" s="69">
        <f t="shared" si="2"/>
        <v>57.62921738</v>
      </c>
      <c r="K21" s="19">
        <f t="shared" si="3"/>
        <v>22.357276567612438</v>
      </c>
      <c r="L21" s="24">
        <f t="shared" si="4"/>
        <v>0.94506234177414317</v>
      </c>
    </row>
    <row r="22" spans="1:12" ht="15.75" x14ac:dyDescent="0.25">
      <c r="A22" s="14" t="s">
        <v>18</v>
      </c>
      <c r="B22" s="95">
        <v>396.97536120999996</v>
      </c>
      <c r="C22" s="67">
        <v>536.39394651000009</v>
      </c>
      <c r="D22" s="19">
        <f t="shared" si="0"/>
        <v>35.120211207830529</v>
      </c>
      <c r="E22" s="96">
        <v>0.11925162</v>
      </c>
      <c r="F22" s="67">
        <v>0.23198094999999999</v>
      </c>
      <c r="G22" s="19">
        <f t="shared" si="1"/>
        <v>94.530648724101169</v>
      </c>
      <c r="H22" s="68">
        <v>396.85610958999996</v>
      </c>
      <c r="I22" s="69">
        <v>536.16196556</v>
      </c>
      <c r="J22" s="69">
        <f t="shared" si="2"/>
        <v>139.30585597000004</v>
      </c>
      <c r="K22" s="19">
        <f t="shared" si="3"/>
        <v>35.102358916414246</v>
      </c>
      <c r="L22" s="24">
        <f t="shared" si="4"/>
        <v>1.6065817756053016</v>
      </c>
    </row>
    <row r="23" spans="1:12" ht="15.75" x14ac:dyDescent="0.25">
      <c r="A23" s="14" t="s">
        <v>19</v>
      </c>
      <c r="B23" s="95">
        <v>137.50848633999999</v>
      </c>
      <c r="C23" s="67">
        <v>0</v>
      </c>
      <c r="D23" s="19">
        <f t="shared" si="0"/>
        <v>-100</v>
      </c>
      <c r="E23" s="96">
        <v>0</v>
      </c>
      <c r="F23" s="67">
        <v>0</v>
      </c>
      <c r="G23" s="19"/>
      <c r="H23" s="68">
        <v>137.50848633999999</v>
      </c>
      <c r="I23" s="69">
        <v>0</v>
      </c>
      <c r="J23" s="69">
        <f t="shared" si="2"/>
        <v>-137.50848633999999</v>
      </c>
      <c r="K23" s="19">
        <f t="shared" si="3"/>
        <v>-100</v>
      </c>
      <c r="L23" s="24">
        <f t="shared" si="4"/>
        <v>0</v>
      </c>
    </row>
    <row r="24" spans="1:12" ht="15.75" x14ac:dyDescent="0.25">
      <c r="A24" s="14" t="s">
        <v>20</v>
      </c>
      <c r="B24" s="95">
        <v>316.15433263</v>
      </c>
      <c r="C24" s="67">
        <v>375.18031081999999</v>
      </c>
      <c r="D24" s="19">
        <f t="shared" si="0"/>
        <v>18.669988704244322</v>
      </c>
      <c r="E24" s="96">
        <v>4.3299270399999994</v>
      </c>
      <c r="F24" s="67">
        <v>5.0314116000000011</v>
      </c>
      <c r="G24" s="19">
        <f t="shared" si="1"/>
        <v>16.200840187829169</v>
      </c>
      <c r="H24" s="68">
        <v>311.82440559000003</v>
      </c>
      <c r="I24" s="69">
        <v>370.14889921999998</v>
      </c>
      <c r="J24" s="69">
        <f t="shared" si="2"/>
        <v>58.324493629999949</v>
      </c>
      <c r="K24" s="19">
        <f t="shared" si="3"/>
        <v>18.704274772734575</v>
      </c>
      <c r="L24" s="24">
        <f t="shared" si="4"/>
        <v>1.1091321539865318</v>
      </c>
    </row>
    <row r="25" spans="1:12" ht="15.75" x14ac:dyDescent="0.25">
      <c r="A25" s="14" t="s">
        <v>21</v>
      </c>
      <c r="B25" s="95">
        <v>192.43268905999997</v>
      </c>
      <c r="C25" s="67">
        <v>173.23692855000002</v>
      </c>
      <c r="D25" s="19">
        <f t="shared" si="0"/>
        <v>-9.9753116810703428</v>
      </c>
      <c r="E25" s="96">
        <v>1.1525429999999998E-2</v>
      </c>
      <c r="F25" s="67">
        <v>1.000185E-2</v>
      </c>
      <c r="G25" s="19"/>
      <c r="H25" s="68">
        <v>192.42116363</v>
      </c>
      <c r="I25" s="69">
        <v>173.22692670000001</v>
      </c>
      <c r="J25" s="69">
        <f t="shared" si="2"/>
        <v>-19.194236929999988</v>
      </c>
      <c r="K25" s="19">
        <f t="shared" si="3"/>
        <v>-9.9751173768535821</v>
      </c>
      <c r="L25" s="24">
        <f t="shared" si="4"/>
        <v>0.51906558345603404</v>
      </c>
    </row>
    <row r="26" spans="1:12" ht="15.75" x14ac:dyDescent="0.25">
      <c r="A26" s="14" t="s">
        <v>22</v>
      </c>
      <c r="B26" s="95">
        <v>458.49964765000004</v>
      </c>
      <c r="C26" s="67">
        <v>484.69146338999997</v>
      </c>
      <c r="D26" s="19">
        <f t="shared" si="0"/>
        <v>5.7125050966219559</v>
      </c>
      <c r="E26" s="96">
        <v>9.8816539999999994E-2</v>
      </c>
      <c r="F26" s="67">
        <v>8.5528210000000007E-2</v>
      </c>
      <c r="G26" s="19">
        <f t="shared" si="1"/>
        <v>-13.44747549347507</v>
      </c>
      <c r="H26" s="68">
        <v>458.40083111000001</v>
      </c>
      <c r="I26" s="69">
        <v>484.60593517999996</v>
      </c>
      <c r="J26" s="69">
        <f t="shared" si="2"/>
        <v>26.205104069999948</v>
      </c>
      <c r="K26" s="19">
        <f t="shared" si="3"/>
        <v>5.7166353748847376</v>
      </c>
      <c r="L26" s="24">
        <f t="shared" si="4"/>
        <v>1.4520967801160194</v>
      </c>
    </row>
    <row r="27" spans="1:12" ht="15.75" x14ac:dyDescent="0.25">
      <c r="A27" s="14" t="s">
        <v>23</v>
      </c>
      <c r="B27" s="95">
        <v>416.18496453</v>
      </c>
      <c r="C27" s="67">
        <v>456.21212909999997</v>
      </c>
      <c r="D27" s="19">
        <f t="shared" si="0"/>
        <v>9.6176383054113579</v>
      </c>
      <c r="E27" s="96">
        <v>3.7271638499999997</v>
      </c>
      <c r="F27" s="67">
        <v>4.4378147700000001</v>
      </c>
      <c r="G27" s="19">
        <f t="shared" si="1"/>
        <v>19.06680115498547</v>
      </c>
      <c r="H27" s="68">
        <v>412.45780067999999</v>
      </c>
      <c r="I27" s="69">
        <v>451.77431432999998</v>
      </c>
      <c r="J27" s="69">
        <f t="shared" si="2"/>
        <v>39.31651364999999</v>
      </c>
      <c r="K27" s="19">
        <f t="shared" si="3"/>
        <v>9.5322511988331193</v>
      </c>
      <c r="L27" s="24">
        <f t="shared" si="4"/>
        <v>1.3537185155069265</v>
      </c>
    </row>
    <row r="28" spans="1:12" ht="15.75" x14ac:dyDescent="0.25">
      <c r="A28" s="15" t="s">
        <v>24</v>
      </c>
      <c r="B28" s="97">
        <v>33.069320069999996</v>
      </c>
      <c r="C28" s="98">
        <v>32.62547884</v>
      </c>
      <c r="D28" s="20">
        <f t="shared" si="0"/>
        <v>-1.3421540843914781</v>
      </c>
      <c r="E28" s="99">
        <v>1.772775E-2</v>
      </c>
      <c r="F28" s="98">
        <v>4.0066910000000004E-2</v>
      </c>
      <c r="G28" s="20">
        <f t="shared" si="1"/>
        <v>126.01238171792812</v>
      </c>
      <c r="H28" s="75">
        <v>33.051592319999997</v>
      </c>
      <c r="I28" s="76">
        <v>32.585411930000006</v>
      </c>
      <c r="J28" s="76">
        <f t="shared" si="2"/>
        <v>-0.46618038999999101</v>
      </c>
      <c r="K28" s="20">
        <f t="shared" si="3"/>
        <v>-1.4104627259301505</v>
      </c>
      <c r="L28" s="25">
        <f t="shared" si="4"/>
        <v>9.7640512233371307E-2</v>
      </c>
    </row>
    <row r="29" spans="1:12" ht="15.75" x14ac:dyDescent="0.25">
      <c r="A29" s="102" t="s">
        <v>25</v>
      </c>
      <c r="B29" s="103">
        <v>39600.30846539</v>
      </c>
      <c r="C29" s="104">
        <v>40971.927562559998</v>
      </c>
      <c r="D29" s="105">
        <f t="shared" si="0"/>
        <v>3.4636576085480986</v>
      </c>
      <c r="E29" s="106">
        <v>7119.2451296500003</v>
      </c>
      <c r="F29" s="104">
        <v>7599.0875552100006</v>
      </c>
      <c r="G29" s="105">
        <f t="shared" si="1"/>
        <v>6.7400744997748063</v>
      </c>
      <c r="H29" s="106">
        <v>32481.063335739997</v>
      </c>
      <c r="I29" s="104">
        <v>33372.840007349994</v>
      </c>
      <c r="J29" s="104">
        <f t="shared" si="2"/>
        <v>891.77667160999772</v>
      </c>
      <c r="K29" s="105">
        <f t="shared" si="3"/>
        <v>2.7455279477527128</v>
      </c>
      <c r="L29" s="107">
        <f t="shared" si="4"/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2015-08-05T09:18:40Z</dcterms:modified>
</cp:coreProperties>
</file>